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Артём\Downloads\"/>
    </mc:Choice>
  </mc:AlternateContent>
  <xr:revisionPtr revIDLastSave="0" documentId="13_ncr:1_{9D001FD0-1D44-436B-AF3B-0C51BC9D31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L43" i="1" l="1"/>
  <c r="L196" i="1" s="1"/>
  <c r="G176" i="1"/>
  <c r="I176" i="1"/>
  <c r="J62" i="1"/>
  <c r="J196" i="1" s="1"/>
  <c r="J119" i="1"/>
  <c r="J176" i="1"/>
  <c r="G24" i="1"/>
  <c r="L62" i="1"/>
  <c r="G81" i="1"/>
  <c r="L119" i="1"/>
  <c r="G138" i="1"/>
  <c r="L176" i="1"/>
  <c r="G195" i="1"/>
  <c r="G62" i="1"/>
  <c r="L100" i="1"/>
  <c r="L157" i="1"/>
  <c r="H119" i="1"/>
  <c r="F24" i="1"/>
  <c r="F138" i="1"/>
  <c r="F195" i="1"/>
  <c r="H24" i="1"/>
  <c r="H81" i="1"/>
  <c r="H138" i="1"/>
  <c r="H195" i="1"/>
  <c r="G119" i="1"/>
  <c r="H62" i="1"/>
  <c r="H176" i="1"/>
  <c r="I62" i="1"/>
  <c r="I119" i="1"/>
  <c r="F81" i="1"/>
  <c r="I24" i="1"/>
  <c r="I81" i="1"/>
  <c r="I138" i="1"/>
  <c r="I195" i="1"/>
  <c r="F196" i="1" l="1"/>
  <c r="I196" i="1"/>
  <c r="H196" i="1"/>
  <c r="G196" i="1"/>
</calcChain>
</file>

<file path=xl/sharedStrings.xml><?xml version="1.0" encoding="utf-8"?>
<sst xmlns="http://schemas.openxmlformats.org/spreadsheetml/2006/main" count="289" uniqueCount="83">
  <si>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</si>
  <si>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</si>
  <si>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</si>
  <si>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</si>
  <si>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</si>
  <si>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</si>
  <si>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</si>
  <si>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</si>
  <si>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</si>
  <si>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</si>
  <si>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</si>
  <si>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</si>
  <si>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</si>
  <si>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</si>
  <si>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</si>
  <si>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</si>
  <si>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</si>
  <si>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</si>
  <si>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</si>
  <si>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</si>
  <si>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</si>
  <si>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</si>
  <si>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</si>
  <si>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</si>
  <si>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</si>
  <si>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</si>
  <si>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</si>
  <si>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</si>
  <si>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</si>
  <si>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</si>
  <si>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</si>
  <si>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</si>
  <si>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</si>
  <si>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</si>
  <si>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</si>
  <si>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</si>
  <si>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</si>
  <si>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</si>
  <si>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</si>
  <si>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</si>
  <si>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150</t>
  </si>
  <si>
    <t>Чай с сахаром</t>
  </si>
  <si>
    <t>200/15</t>
  </si>
  <si>
    <t>712/713</t>
  </si>
  <si>
    <t>Хлеб пшеничный подовый/ ржаной</t>
  </si>
  <si>
    <t>50/30</t>
  </si>
  <si>
    <t>пром.</t>
  </si>
  <si>
    <t>Фрукты свежие (яблоко)</t>
  </si>
  <si>
    <t>130</t>
  </si>
  <si>
    <t>Сыр твердый порционный</t>
  </si>
  <si>
    <t>Борщ с капус. и картоф. на гов.бульоне</t>
  </si>
  <si>
    <t>Сосиски отварные ганноверские</t>
  </si>
  <si>
    <t>Салат из квашенной капусты</t>
  </si>
  <si>
    <t xml:space="preserve">Каша пшеничная </t>
  </si>
  <si>
    <t>Компот из смеси сухофруктов витамин.</t>
  </si>
  <si>
    <t>Винегрет овощной</t>
  </si>
  <si>
    <t>Суп картоф. с горохом на гов.бульоне</t>
  </si>
  <si>
    <t>Биточки из говядины</t>
  </si>
  <si>
    <t>ттк</t>
  </si>
  <si>
    <t>Наггетсы куриные</t>
  </si>
  <si>
    <t>Нарезка из свежих помидоров</t>
  </si>
  <si>
    <t xml:space="preserve">Суп с домашней лапшой и картофелем </t>
  </si>
  <si>
    <t>Рис отварной</t>
  </si>
  <si>
    <t>Пюре картофельное</t>
  </si>
  <si>
    <t>Чай с лимоном</t>
  </si>
  <si>
    <t>200/15/7</t>
  </si>
  <si>
    <t>Нарезка из свежих огурцов</t>
  </si>
  <si>
    <t>Суп картофельный с рисом на гов.бульоне</t>
  </si>
  <si>
    <t>Рыба(филе минтая), запеченн.в соусе с овощ.</t>
  </si>
  <si>
    <t>50/20</t>
  </si>
  <si>
    <t>Макаронные изделия отварные</t>
  </si>
  <si>
    <t>299/519</t>
  </si>
  <si>
    <t>Салат из моркови с маслом растит.</t>
  </si>
  <si>
    <t>Борщ Сибирский на гов.бульоне</t>
  </si>
  <si>
    <t>Филе грудки куриной запечённое</t>
  </si>
  <si>
    <t>Сок натуральный</t>
  </si>
  <si>
    <t>Нарезка из свежих овощей</t>
  </si>
  <si>
    <t>Огурцы солёные</t>
  </si>
  <si>
    <t>Суп картоф. с вермишелью на гов. бульоне</t>
  </si>
  <si>
    <t>Котлета из говядины</t>
  </si>
  <si>
    <t>Свекла отварная с огурцами сол., кваш кап</t>
  </si>
  <si>
    <t>Котлета  рубленная из филе куриного</t>
  </si>
  <si>
    <t>МБОУ Чалтырская СОШ №3 (Мясниковский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</si>
</sst>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49" fontId="11" fillId="0" borderId="2" xfId="0" applyNumberFormat="1" applyFont="1" applyBorder="1" applyAlignment="1" applyProtection="1">
      <alignment horizontal="right" vertical="top" wrapText="1"/>
      <protection locked="0"/>
    </xf>
    <xf numFmtId="2" fontId="11" fillId="0" borderId="2" xfId="0" applyNumberFormat="1" applyFont="1" applyBorder="1" applyAlignment="1" applyProtection="1">
      <alignment horizontal="right" vertical="top" wrapText="1"/>
      <protection locked="0"/>
    </xf>
    <xf numFmtId="0" fontId="11" fillId="0" borderId="2" xfId="0" applyFont="1" applyBorder="1" applyProtection="1"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1" fillId="0" borderId="24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0" fontId="11" fillId="0" borderId="5" xfId="0" applyFont="1" applyBorder="1" applyAlignment="1" applyProtection="1">
      <alignment horizontal="right"/>
      <protection locked="0"/>
    </xf>
    <xf numFmtId="2" fontId="11" fillId="0" borderId="27" xfId="0" applyNumberFormat="1" applyFont="1" applyBorder="1" applyAlignment="1" applyProtection="1">
      <alignment horizontal="right" vertical="top" wrapText="1"/>
      <protection locked="0"/>
    </xf>
    <xf numFmtId="2" fontId="11" fillId="0" borderId="5" xfId="0" applyNumberFormat="1" applyFont="1" applyBorder="1" applyProtection="1">
      <protection locked="0"/>
    </xf>
    <xf numFmtId="2" fontId="11" fillId="0" borderId="2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horizontal="left"/>
      <protection locked="0"/>
    </xf>
    <xf numFmtId="2" fontId="11" fillId="0" borderId="4" xfId="0" applyNumberFormat="1" applyFont="1" applyBorder="1" applyProtection="1">
      <protection locked="0"/>
    </xf>
    <xf numFmtId="0" fontId="11" fillId="0" borderId="2" xfId="0" applyFont="1" applyBorder="1" applyAlignment="1" applyProtection="1">
      <alignment horizontal="right"/>
      <protection locked="0"/>
    </xf>
    <xf numFmtId="0" fontId="11" fillId="0" borderId="28" xfId="0" applyFont="1" applyBorder="1" applyProtection="1">
      <protection locked="0"/>
    </xf>
    <xf numFmtId="2" fontId="11" fillId="0" borderId="25" xfId="0" applyNumberFormat="1" applyFont="1" applyBorder="1" applyProtection="1">
      <protection locked="0"/>
    </xf>
    <xf numFmtId="0" fontId="11" fillId="0" borderId="28" xfId="0" applyFont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11" fillId="0" borderId="2" xfId="1" applyFont="1" applyBorder="1" applyAlignment="1" applyProtection="1">
      <alignment horizontal="right" vertical="top" wrapText="1"/>
      <protection locked="0"/>
    </xf>
    <xf numFmtId="2" fontId="13" fillId="0" borderId="27" xfId="0" applyNumberFormat="1" applyFont="1" applyBorder="1" applyAlignment="1" applyProtection="1">
      <alignment horizontal="right" vertical="top" wrapText="1"/>
      <protection locked="0"/>
    </xf>
    <xf numFmtId="2" fontId="13" fillId="0" borderId="29" xfId="0" applyNumberFormat="1" applyFont="1" applyBorder="1" applyAlignment="1" applyProtection="1">
      <alignment horizontal="right" vertical="top" wrapText="1"/>
      <protection locked="0"/>
    </xf>
    <xf numFmtId="1" fontId="11" fillId="0" borderId="28" xfId="0" applyNumberFormat="1" applyFont="1" applyBorder="1" applyAlignment="1" applyProtection="1">
      <alignment horizontal="right"/>
      <protection locked="0"/>
    </xf>
    <xf numFmtId="2" fontId="11" fillId="0" borderId="30" xfId="0" applyNumberFormat="1" applyFont="1" applyBorder="1" applyProtection="1">
      <protection locked="0"/>
    </xf>
    <xf numFmtId="0" fontId="11" fillId="0" borderId="30" xfId="0" applyFont="1" applyBorder="1" applyProtection="1"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11" fillId="0" borderId="2" xfId="0" applyNumberFormat="1" applyFont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7" sqref="P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3" t="s">
        <v>82</v>
      </c>
      <c r="D1" s="94"/>
      <c r="E1" s="94"/>
      <c r="F1" s="12" t="s">
        <v>16</v>
      </c>
      <c r="G1" s="2" t="s">
        <v>17</v>
      </c>
      <c r="H1" s="95"/>
      <c r="I1" s="95"/>
      <c r="J1" s="95"/>
      <c r="K1" s="95"/>
    </row>
    <row r="2" spans="1:12" ht="18" x14ac:dyDescent="0.2">
      <c r="A2" s="35" t="s">
        <v>6</v>
      </c>
      <c r="C2" s="2"/>
      <c r="G2" s="2" t="s">
        <v>18</v>
      </c>
      <c r="H2" s="95"/>
      <c r="I2" s="95"/>
      <c r="J2" s="95"/>
      <c r="K2" s="9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25</v>
      </c>
      <c r="I3" s="45">
        <v>11</v>
      </c>
      <c r="J3" s="46">
        <v>2025</v>
      </c>
      <c r="K3" s="1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7" t="s">
        <v>39</v>
      </c>
      <c r="F6" s="48" t="s">
        <v>40</v>
      </c>
      <c r="G6" s="50">
        <v>6.34</v>
      </c>
      <c r="H6" s="50">
        <v>5.2750000000000004</v>
      </c>
      <c r="I6" s="50">
        <v>28.614999999999998</v>
      </c>
      <c r="J6" s="50">
        <v>187.05</v>
      </c>
      <c r="K6" s="50">
        <v>513</v>
      </c>
      <c r="L6" s="49">
        <v>11.5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22</v>
      </c>
      <c r="E8" s="50" t="s">
        <v>41</v>
      </c>
      <c r="F8" s="48" t="s">
        <v>42</v>
      </c>
      <c r="G8" s="50">
        <v>0</v>
      </c>
      <c r="H8" s="50">
        <v>0</v>
      </c>
      <c r="I8" s="50">
        <v>14</v>
      </c>
      <c r="J8" s="51">
        <v>56</v>
      </c>
      <c r="K8" s="50" t="s">
        <v>43</v>
      </c>
      <c r="L8" s="49">
        <v>4</v>
      </c>
    </row>
    <row r="9" spans="1:12" ht="15" x14ac:dyDescent="0.25">
      <c r="A9" s="23"/>
      <c r="B9" s="15"/>
      <c r="C9" s="11"/>
      <c r="D9" s="7" t="s">
        <v>23</v>
      </c>
      <c r="E9" s="50" t="s">
        <v>44</v>
      </c>
      <c r="F9" s="48" t="s">
        <v>45</v>
      </c>
      <c r="G9" s="51">
        <v>5.28</v>
      </c>
      <c r="H9" s="51">
        <v>0.81</v>
      </c>
      <c r="I9" s="51">
        <v>36.51</v>
      </c>
      <c r="J9" s="51">
        <v>175.8</v>
      </c>
      <c r="K9" s="50" t="s">
        <v>46</v>
      </c>
      <c r="L9" s="49">
        <v>10</v>
      </c>
    </row>
    <row r="10" spans="1:12" ht="15" x14ac:dyDescent="0.25">
      <c r="A10" s="23"/>
      <c r="B10" s="15"/>
      <c r="C10" s="11"/>
      <c r="D10" s="7" t="s">
        <v>24</v>
      </c>
      <c r="E10" s="47" t="s">
        <v>47</v>
      </c>
      <c r="F10" s="48" t="s">
        <v>48</v>
      </c>
      <c r="G10" s="50">
        <v>0.74399999999999999</v>
      </c>
      <c r="H10" s="51"/>
      <c r="I10" s="51">
        <v>17.420000000000002</v>
      </c>
      <c r="J10" s="51">
        <v>82.94</v>
      </c>
      <c r="K10" s="41"/>
      <c r="L10" s="49">
        <v>16.899999999999999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12.364000000000001</v>
      </c>
      <c r="H13" s="19">
        <f t="shared" si="0"/>
        <v>6.0850000000000009</v>
      </c>
      <c r="I13" s="19">
        <f t="shared" si="0"/>
        <v>96.545000000000002</v>
      </c>
      <c r="J13" s="19">
        <f t="shared" si="0"/>
        <v>501.79</v>
      </c>
      <c r="K13" s="25"/>
      <c r="L13" s="19">
        <f t="shared" ref="L13" si="1">SUM(L6:L12)</f>
        <v>42.4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0" t="s">
        <v>49</v>
      </c>
      <c r="F14" s="52">
        <v>10</v>
      </c>
      <c r="G14" s="50">
        <v>2.6</v>
      </c>
      <c r="H14" s="50">
        <v>2.61</v>
      </c>
      <c r="I14" s="50">
        <v>0</v>
      </c>
      <c r="J14" s="50">
        <v>34.4</v>
      </c>
      <c r="K14" s="53">
        <v>15</v>
      </c>
      <c r="L14" s="49">
        <v>12.7</v>
      </c>
    </row>
    <row r="15" spans="1:12" ht="15" x14ac:dyDescent="0.25">
      <c r="A15" s="23"/>
      <c r="B15" s="15"/>
      <c r="C15" s="11"/>
      <c r="D15" s="7" t="s">
        <v>27</v>
      </c>
      <c r="E15" s="50" t="s">
        <v>50</v>
      </c>
      <c r="F15" s="52">
        <v>200</v>
      </c>
      <c r="G15" s="51">
        <v>3.12</v>
      </c>
      <c r="H15" s="51">
        <v>4.72</v>
      </c>
      <c r="I15" s="51">
        <v>10.48</v>
      </c>
      <c r="J15" s="51">
        <v>95.2</v>
      </c>
      <c r="K15" s="50">
        <v>133</v>
      </c>
      <c r="L15" s="49">
        <v>17.5</v>
      </c>
    </row>
    <row r="16" spans="1:12" ht="15" x14ac:dyDescent="0.25">
      <c r="A16" s="23"/>
      <c r="B16" s="15"/>
      <c r="C16" s="11"/>
      <c r="D16" s="7" t="s">
        <v>28</v>
      </c>
      <c r="E16" s="50" t="s">
        <v>51</v>
      </c>
      <c r="F16" s="52">
        <v>55</v>
      </c>
      <c r="G16" s="50">
        <v>6.6</v>
      </c>
      <c r="H16" s="50">
        <v>10.51</v>
      </c>
      <c r="I16" s="50">
        <v>25.41</v>
      </c>
      <c r="J16" s="50">
        <v>175.78</v>
      </c>
      <c r="K16" s="53">
        <v>398</v>
      </c>
      <c r="L16" s="49">
        <v>34</v>
      </c>
    </row>
    <row r="17" spans="1:12" ht="15" x14ac:dyDescent="0.25">
      <c r="A17" s="23"/>
      <c r="B17" s="15"/>
      <c r="C17" s="11"/>
      <c r="D17" s="7" t="s">
        <v>29</v>
      </c>
      <c r="E17" s="54" t="s">
        <v>52</v>
      </c>
      <c r="F17" s="52">
        <v>40</v>
      </c>
      <c r="G17" s="50">
        <v>0.61599999999999999</v>
      </c>
      <c r="H17" s="51">
        <v>2</v>
      </c>
      <c r="I17" s="50">
        <v>3.83</v>
      </c>
      <c r="J17" s="50">
        <v>35.549999999999997</v>
      </c>
      <c r="K17" s="50">
        <v>44</v>
      </c>
      <c r="L17" s="49">
        <v>8.4</v>
      </c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305</v>
      </c>
      <c r="G23" s="19">
        <f t="shared" ref="G23:J23" si="2">SUM(G14:G22)</f>
        <v>12.936</v>
      </c>
      <c r="H23" s="19">
        <f t="shared" si="2"/>
        <v>19.84</v>
      </c>
      <c r="I23" s="19">
        <f t="shared" si="2"/>
        <v>39.72</v>
      </c>
      <c r="J23" s="19">
        <f t="shared" si="2"/>
        <v>340.93</v>
      </c>
      <c r="K23" s="25"/>
      <c r="L23" s="19">
        <f t="shared" ref="L23" si="3">SUM(L14:L22)</f>
        <v>72.600000000000009</v>
      </c>
    </row>
    <row r="24" spans="1:12" ht="15.75" thickBot="1" x14ac:dyDescent="0.25">
      <c r="A24" s="29">
        <f>A6</f>
        <v>1</v>
      </c>
      <c r="B24" s="30">
        <f>B6</f>
        <v>1</v>
      </c>
      <c r="C24" s="90" t="s">
        <v>4</v>
      </c>
      <c r="D24" s="91"/>
      <c r="E24" s="31"/>
      <c r="F24" s="32">
        <f>F13+F23</f>
        <v>305</v>
      </c>
      <c r="G24" s="32">
        <f t="shared" ref="G24:J24" si="4">G13+G23</f>
        <v>25.3</v>
      </c>
      <c r="H24" s="32">
        <f t="shared" si="4"/>
        <v>25.925000000000001</v>
      </c>
      <c r="I24" s="32">
        <f t="shared" si="4"/>
        <v>136.26499999999999</v>
      </c>
      <c r="J24" s="32">
        <f t="shared" si="4"/>
        <v>842.72</v>
      </c>
      <c r="K24" s="32"/>
      <c r="L24" s="32">
        <f t="shared" ref="L24" si="5">L13+L23</f>
        <v>115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5" t="s">
        <v>53</v>
      </c>
      <c r="F25" s="56">
        <v>150</v>
      </c>
      <c r="G25" s="59">
        <v>5.8</v>
      </c>
      <c r="H25" s="58">
        <v>5.7</v>
      </c>
      <c r="I25" s="59">
        <v>34</v>
      </c>
      <c r="J25" s="58">
        <v>210</v>
      </c>
      <c r="K25" s="60">
        <v>514</v>
      </c>
      <c r="L25" s="57">
        <v>10.5</v>
      </c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.75" thickBot="1" x14ac:dyDescent="0.3">
      <c r="A27" s="14"/>
      <c r="B27" s="15"/>
      <c r="C27" s="11"/>
      <c r="D27" s="7" t="s">
        <v>22</v>
      </c>
      <c r="E27" s="62" t="s">
        <v>54</v>
      </c>
      <c r="F27" s="61">
        <v>200</v>
      </c>
      <c r="G27" s="63">
        <v>0.32</v>
      </c>
      <c r="H27" s="63">
        <v>0</v>
      </c>
      <c r="I27" s="63">
        <v>32.86</v>
      </c>
      <c r="J27" s="63">
        <v>132.6</v>
      </c>
      <c r="K27" s="61">
        <v>644</v>
      </c>
      <c r="L27" s="57">
        <v>7</v>
      </c>
    </row>
    <row r="28" spans="1:12" ht="15.75" thickBot="1" x14ac:dyDescent="0.3">
      <c r="A28" s="14"/>
      <c r="B28" s="15"/>
      <c r="C28" s="11"/>
      <c r="D28" s="7" t="s">
        <v>23</v>
      </c>
      <c r="E28" s="50" t="s">
        <v>44</v>
      </c>
      <c r="F28" s="64" t="s">
        <v>45</v>
      </c>
      <c r="G28" s="51">
        <v>5.28</v>
      </c>
      <c r="H28" s="51">
        <v>0.81</v>
      </c>
      <c r="I28" s="51">
        <v>36.51</v>
      </c>
      <c r="J28" s="51">
        <v>175.8</v>
      </c>
      <c r="K28" s="50" t="s">
        <v>46</v>
      </c>
      <c r="L28" s="57">
        <v>10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 t="shared" ref="G32" si="6">SUM(G25:G31)</f>
        <v>11.4</v>
      </c>
      <c r="H32" s="19">
        <f t="shared" ref="H32" si="7">SUM(H25:H31)</f>
        <v>6.51</v>
      </c>
      <c r="I32" s="19">
        <f t="shared" ref="I32" si="8">SUM(I25:I31)</f>
        <v>103.37</v>
      </c>
      <c r="J32" s="19">
        <f t="shared" ref="J32:L32" si="9">SUM(J25:J31)</f>
        <v>518.40000000000009</v>
      </c>
      <c r="K32" s="25"/>
      <c r="L32" s="19">
        <f t="shared" si="9"/>
        <v>27.5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4" t="s">
        <v>55</v>
      </c>
      <c r="F33" s="50">
        <v>50</v>
      </c>
      <c r="G33" s="54">
        <v>0.5</v>
      </c>
      <c r="H33" s="50">
        <v>3.75</v>
      </c>
      <c r="I33" s="54">
        <v>2.56</v>
      </c>
      <c r="J33" s="50">
        <v>46.25</v>
      </c>
      <c r="K33" s="50">
        <v>71</v>
      </c>
      <c r="L33" s="57">
        <v>11.2</v>
      </c>
    </row>
    <row r="34" spans="1:12" ht="15.75" thickBot="1" x14ac:dyDescent="0.3">
      <c r="A34" s="14"/>
      <c r="B34" s="15"/>
      <c r="C34" s="11"/>
      <c r="D34" s="7" t="s">
        <v>27</v>
      </c>
      <c r="E34" s="54" t="s">
        <v>56</v>
      </c>
      <c r="F34" s="65">
        <v>200</v>
      </c>
      <c r="G34" s="51">
        <v>6.48</v>
      </c>
      <c r="H34" s="66">
        <v>5.04</v>
      </c>
      <c r="I34" s="51">
        <v>17.84</v>
      </c>
      <c r="J34" s="66">
        <v>144</v>
      </c>
      <c r="K34" s="50">
        <v>162</v>
      </c>
      <c r="L34" s="57">
        <v>18.3</v>
      </c>
    </row>
    <row r="35" spans="1:12" ht="15.75" thickBot="1" x14ac:dyDescent="0.3">
      <c r="A35" s="14"/>
      <c r="B35" s="15"/>
      <c r="C35" s="11"/>
      <c r="D35" s="7" t="s">
        <v>28</v>
      </c>
      <c r="E35" s="65" t="s">
        <v>57</v>
      </c>
      <c r="F35" s="67">
        <v>80</v>
      </c>
      <c r="G35" s="50">
        <v>11.74</v>
      </c>
      <c r="H35" s="54">
        <v>14.53</v>
      </c>
      <c r="I35" s="50">
        <v>13.62</v>
      </c>
      <c r="J35" s="54">
        <v>238.77</v>
      </c>
      <c r="K35" s="50">
        <v>466</v>
      </c>
      <c r="L35" s="57">
        <v>58</v>
      </c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330</v>
      </c>
      <c r="G42" s="19">
        <f t="shared" ref="G42" si="10">SUM(G33:G41)</f>
        <v>18.72</v>
      </c>
      <c r="H42" s="19">
        <f t="shared" ref="H42" si="11">SUM(H33:H41)</f>
        <v>23.32</v>
      </c>
      <c r="I42" s="19">
        <f t="shared" ref="I42" si="12">SUM(I33:I41)</f>
        <v>34.019999999999996</v>
      </c>
      <c r="J42" s="19">
        <f t="shared" ref="J42:L42" si="13">SUM(J33:J41)</f>
        <v>429.02</v>
      </c>
      <c r="K42" s="25"/>
      <c r="L42" s="19">
        <f t="shared" si="13"/>
        <v>87.5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0" t="s">
        <v>4</v>
      </c>
      <c r="D43" s="91"/>
      <c r="E43" s="31"/>
      <c r="F43" s="32">
        <f>F32+F42</f>
        <v>680</v>
      </c>
      <c r="G43" s="32">
        <f t="shared" ref="G43" si="14">G32+G42</f>
        <v>30.119999999999997</v>
      </c>
      <c r="H43" s="32">
        <f t="shared" ref="H43" si="15">H32+H42</f>
        <v>29.83</v>
      </c>
      <c r="I43" s="32">
        <f t="shared" ref="I43" si="16">I32+I42</f>
        <v>137.38999999999999</v>
      </c>
      <c r="J43" s="32">
        <f t="shared" ref="J43:L43" si="17">J32+J42</f>
        <v>947.42000000000007</v>
      </c>
      <c r="K43" s="32"/>
      <c r="L43" s="32">
        <f t="shared" si="17"/>
        <v>115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59</v>
      </c>
      <c r="F44" s="50">
        <v>80</v>
      </c>
      <c r="G44" s="50">
        <v>19.600000000000001</v>
      </c>
      <c r="H44" s="50">
        <v>10.88</v>
      </c>
      <c r="I44" s="50">
        <v>7.04</v>
      </c>
      <c r="J44" s="50">
        <v>203.2</v>
      </c>
      <c r="K44" s="68" t="s">
        <v>58</v>
      </c>
      <c r="L44" s="49">
        <v>60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50" t="s">
        <v>41</v>
      </c>
      <c r="F46" s="64" t="s">
        <v>42</v>
      </c>
      <c r="G46" s="50">
        <v>0</v>
      </c>
      <c r="H46" s="50">
        <v>0</v>
      </c>
      <c r="I46" s="50">
        <v>14</v>
      </c>
      <c r="J46" s="51">
        <v>56</v>
      </c>
      <c r="K46" s="50" t="s">
        <v>43</v>
      </c>
      <c r="L46" s="49">
        <v>4</v>
      </c>
    </row>
    <row r="47" spans="1:12" ht="15" x14ac:dyDescent="0.25">
      <c r="A47" s="23"/>
      <c r="B47" s="15"/>
      <c r="C47" s="11"/>
      <c r="D47" s="7" t="s">
        <v>23</v>
      </c>
      <c r="E47" s="50" t="s">
        <v>44</v>
      </c>
      <c r="F47" s="64" t="s">
        <v>45</v>
      </c>
      <c r="G47" s="51">
        <v>5.28</v>
      </c>
      <c r="H47" s="51">
        <v>0.81</v>
      </c>
      <c r="I47" s="51">
        <v>36.51</v>
      </c>
      <c r="J47" s="51">
        <v>175.8</v>
      </c>
      <c r="K47" s="50" t="s">
        <v>46</v>
      </c>
      <c r="L47" s="49">
        <v>10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80</v>
      </c>
      <c r="G51" s="19">
        <f t="shared" ref="G51" si="18">SUM(G44:G50)</f>
        <v>24.880000000000003</v>
      </c>
      <c r="H51" s="19">
        <f t="shared" ref="H51" si="19">SUM(H44:H50)</f>
        <v>11.690000000000001</v>
      </c>
      <c r="I51" s="19">
        <f t="shared" ref="I51" si="20">SUM(I44:I50)</f>
        <v>57.55</v>
      </c>
      <c r="J51" s="19">
        <f t="shared" ref="J51:L51" si="21">SUM(J44:J50)</f>
        <v>435</v>
      </c>
      <c r="K51" s="25"/>
      <c r="L51" s="19">
        <f t="shared" si="21"/>
        <v>74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9" t="s">
        <v>60</v>
      </c>
      <c r="F52" s="50">
        <v>45</v>
      </c>
      <c r="G52" s="50">
        <v>0.57799999999999996</v>
      </c>
      <c r="H52" s="50">
        <v>2.92</v>
      </c>
      <c r="I52" s="50">
        <v>1.903</v>
      </c>
      <c r="J52" s="50">
        <v>37.57</v>
      </c>
      <c r="K52" s="50">
        <v>48</v>
      </c>
      <c r="L52" s="49">
        <v>14.5</v>
      </c>
    </row>
    <row r="53" spans="1:12" ht="15" x14ac:dyDescent="0.25">
      <c r="A53" s="23"/>
      <c r="B53" s="15"/>
      <c r="C53" s="11"/>
      <c r="D53" s="7" t="s">
        <v>27</v>
      </c>
      <c r="E53" s="50" t="s">
        <v>61</v>
      </c>
      <c r="F53" s="64">
        <v>200</v>
      </c>
      <c r="G53" s="50">
        <v>2.2400000000000002</v>
      </c>
      <c r="H53" s="50">
        <v>4.6399999999999997</v>
      </c>
      <c r="I53" s="50">
        <v>11.12</v>
      </c>
      <c r="J53" s="51">
        <v>96</v>
      </c>
      <c r="K53" s="50">
        <v>148</v>
      </c>
      <c r="L53" s="49">
        <v>13</v>
      </c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50" t="s">
        <v>62</v>
      </c>
      <c r="F55" s="64">
        <v>150</v>
      </c>
      <c r="G55" s="50">
        <v>3.82</v>
      </c>
      <c r="H55" s="50">
        <v>5.85</v>
      </c>
      <c r="I55" s="50">
        <v>41.8</v>
      </c>
      <c r="J55" s="50">
        <v>224.54</v>
      </c>
      <c r="K55" s="50">
        <v>515</v>
      </c>
      <c r="L55" s="49">
        <v>13.5</v>
      </c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395</v>
      </c>
      <c r="G61" s="19">
        <f t="shared" ref="G61" si="22">SUM(G52:G60)</f>
        <v>6.6379999999999999</v>
      </c>
      <c r="H61" s="19">
        <f t="shared" ref="H61" si="23">SUM(H52:H60)</f>
        <v>13.41</v>
      </c>
      <c r="I61" s="19">
        <f t="shared" ref="I61" si="24">SUM(I52:I60)</f>
        <v>54.822999999999993</v>
      </c>
      <c r="J61" s="19">
        <f t="shared" ref="J61:L61" si="25">SUM(J52:J60)</f>
        <v>358.11</v>
      </c>
      <c r="K61" s="25"/>
      <c r="L61" s="19">
        <f t="shared" si="25"/>
        <v>41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0" t="s">
        <v>4</v>
      </c>
      <c r="D62" s="91"/>
      <c r="E62" s="31"/>
      <c r="F62" s="32">
        <f>F51+F61</f>
        <v>475</v>
      </c>
      <c r="G62" s="32">
        <f t="shared" ref="G62" si="26">G51+G61</f>
        <v>31.518000000000001</v>
      </c>
      <c r="H62" s="32">
        <f t="shared" ref="H62" si="27">H51+H61</f>
        <v>25.1</v>
      </c>
      <c r="I62" s="32">
        <f t="shared" ref="I62" si="28">I51+I61</f>
        <v>112.37299999999999</v>
      </c>
      <c r="J62" s="32">
        <f t="shared" ref="J62:L62" si="29">J51+J61</f>
        <v>793.11</v>
      </c>
      <c r="K62" s="32"/>
      <c r="L62" s="32">
        <f t="shared" si="29"/>
        <v>115</v>
      </c>
    </row>
    <row r="63" spans="1:12" ht="16.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63</v>
      </c>
      <c r="F63" s="64">
        <v>150</v>
      </c>
      <c r="G63" s="51">
        <v>1.742</v>
      </c>
      <c r="H63" s="51">
        <v>5.03</v>
      </c>
      <c r="I63" s="51">
        <v>29.89</v>
      </c>
      <c r="J63" s="51">
        <v>171.8</v>
      </c>
      <c r="K63" s="50">
        <v>525</v>
      </c>
      <c r="L63" s="72">
        <v>28</v>
      </c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6.5" thickBot="1" x14ac:dyDescent="0.3">
      <c r="A65" s="23"/>
      <c r="B65" s="15"/>
      <c r="C65" s="11"/>
      <c r="D65" s="7" t="s">
        <v>22</v>
      </c>
      <c r="E65" s="50" t="s">
        <v>64</v>
      </c>
      <c r="F65" s="64" t="s">
        <v>65</v>
      </c>
      <c r="G65" s="51">
        <v>6.3E-2</v>
      </c>
      <c r="H65" s="51">
        <v>7.0000000000000001E-3</v>
      </c>
      <c r="I65" s="51">
        <v>14.21</v>
      </c>
      <c r="J65" s="51">
        <v>58.38</v>
      </c>
      <c r="K65" s="70" t="s">
        <v>22</v>
      </c>
      <c r="L65" s="72">
        <v>7</v>
      </c>
    </row>
    <row r="66" spans="1:12" ht="16.5" thickBot="1" x14ac:dyDescent="0.3">
      <c r="A66" s="23"/>
      <c r="B66" s="15"/>
      <c r="C66" s="11"/>
      <c r="D66" s="7" t="s">
        <v>23</v>
      </c>
      <c r="E66" s="50" t="s">
        <v>44</v>
      </c>
      <c r="F66" s="64" t="s">
        <v>45</v>
      </c>
      <c r="G66" s="51">
        <v>5.28</v>
      </c>
      <c r="H66" s="51">
        <v>0.81</v>
      </c>
      <c r="I66" s="51">
        <v>36.51</v>
      </c>
      <c r="J66" s="51">
        <v>175.8</v>
      </c>
      <c r="K66" s="70" t="s">
        <v>23</v>
      </c>
      <c r="L66" s="73">
        <v>10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150</v>
      </c>
      <c r="G70" s="19">
        <f t="shared" ref="G70" si="30">SUM(G63:G69)</f>
        <v>7.085</v>
      </c>
      <c r="H70" s="19">
        <f t="shared" ref="H70" si="31">SUM(H63:H69)</f>
        <v>5.8469999999999995</v>
      </c>
      <c r="I70" s="19">
        <f t="shared" ref="I70" si="32">SUM(I63:I69)</f>
        <v>80.61</v>
      </c>
      <c r="J70" s="19">
        <f t="shared" ref="J70:L70" si="33">SUM(J63:J69)</f>
        <v>405.98</v>
      </c>
      <c r="K70" s="25"/>
      <c r="L70" s="19">
        <f t="shared" si="33"/>
        <v>45</v>
      </c>
    </row>
    <row r="71" spans="1:12" ht="16.5" thickBot="1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9" t="s">
        <v>66</v>
      </c>
      <c r="F71" s="71">
        <v>40</v>
      </c>
      <c r="G71" s="50">
        <v>0.35</v>
      </c>
      <c r="H71" s="50">
        <v>2.54</v>
      </c>
      <c r="I71" s="50">
        <v>1.0900000000000001</v>
      </c>
      <c r="J71" s="50">
        <v>28.43</v>
      </c>
      <c r="K71" s="50">
        <v>45</v>
      </c>
      <c r="L71" s="72">
        <v>11</v>
      </c>
    </row>
    <row r="72" spans="1:12" ht="16.5" thickBot="1" x14ac:dyDescent="0.3">
      <c r="A72" s="23"/>
      <c r="B72" s="15"/>
      <c r="C72" s="11"/>
      <c r="D72" s="7" t="s">
        <v>27</v>
      </c>
      <c r="E72" s="50" t="s">
        <v>67</v>
      </c>
      <c r="F72" s="50">
        <v>200</v>
      </c>
      <c r="G72" s="50">
        <v>7.0750000000000002</v>
      </c>
      <c r="H72" s="50">
        <v>6.08</v>
      </c>
      <c r="I72" s="50">
        <v>17.231999999999999</v>
      </c>
      <c r="J72" s="50">
        <v>152.18</v>
      </c>
      <c r="K72" s="50">
        <v>160</v>
      </c>
      <c r="L72" s="72">
        <v>18</v>
      </c>
    </row>
    <row r="73" spans="1:12" ht="16.5" thickBot="1" x14ac:dyDescent="0.3">
      <c r="A73" s="23"/>
      <c r="B73" s="15"/>
      <c r="C73" s="11"/>
      <c r="D73" s="7" t="s">
        <v>28</v>
      </c>
      <c r="E73" s="50" t="s">
        <v>68</v>
      </c>
      <c r="F73" s="64" t="s">
        <v>69</v>
      </c>
      <c r="G73" s="50">
        <v>7.12</v>
      </c>
      <c r="H73" s="50">
        <v>3.91</v>
      </c>
      <c r="I73" s="50">
        <v>3.6</v>
      </c>
      <c r="J73" s="50">
        <v>78</v>
      </c>
      <c r="K73" s="50">
        <v>340</v>
      </c>
      <c r="L73" s="72">
        <v>41</v>
      </c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240</v>
      </c>
      <c r="G80" s="19">
        <f t="shared" ref="G80" si="34">SUM(G71:G79)</f>
        <v>14.545</v>
      </c>
      <c r="H80" s="19">
        <f t="shared" ref="H80" si="35">SUM(H71:H79)</f>
        <v>12.530000000000001</v>
      </c>
      <c r="I80" s="19">
        <f t="shared" ref="I80" si="36">SUM(I71:I79)</f>
        <v>21.922000000000001</v>
      </c>
      <c r="J80" s="19">
        <f t="shared" ref="J80:L80" si="37">SUM(J71:J79)</f>
        <v>258.61</v>
      </c>
      <c r="K80" s="25"/>
      <c r="L80" s="19">
        <f t="shared" si="37"/>
        <v>70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0" t="s">
        <v>4</v>
      </c>
      <c r="D81" s="91"/>
      <c r="E81" s="31"/>
      <c r="F81" s="32">
        <f>F70+F80</f>
        <v>390</v>
      </c>
      <c r="G81" s="32">
        <f t="shared" ref="G81" si="38">G70+G80</f>
        <v>21.63</v>
      </c>
      <c r="H81" s="32">
        <f t="shared" ref="H81" si="39">H70+H80</f>
        <v>18.377000000000002</v>
      </c>
      <c r="I81" s="32">
        <f t="shared" ref="I81" si="40">I70+I80</f>
        <v>102.532</v>
      </c>
      <c r="J81" s="32">
        <f t="shared" ref="J81:L81" si="41">J70+J80</f>
        <v>664.59</v>
      </c>
      <c r="K81" s="32"/>
      <c r="L81" s="32">
        <f t="shared" si="41"/>
        <v>115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70</v>
      </c>
      <c r="F82" s="74">
        <v>150</v>
      </c>
      <c r="G82" s="50">
        <v>7.78</v>
      </c>
      <c r="H82" s="50">
        <v>8.16</v>
      </c>
      <c r="I82" s="50">
        <v>49.48</v>
      </c>
      <c r="J82" s="75">
        <v>270</v>
      </c>
      <c r="K82" s="50" t="s">
        <v>71</v>
      </c>
      <c r="L82" s="49">
        <v>14</v>
      </c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22</v>
      </c>
      <c r="E84" s="50" t="s">
        <v>41</v>
      </c>
      <c r="F84" s="67" t="s">
        <v>42</v>
      </c>
      <c r="G84" s="50">
        <v>0</v>
      </c>
      <c r="H84" s="50">
        <v>0</v>
      </c>
      <c r="I84" s="50">
        <v>14</v>
      </c>
      <c r="J84" s="75">
        <v>56</v>
      </c>
      <c r="K84" s="50" t="s">
        <v>43</v>
      </c>
      <c r="L84" s="49">
        <v>4</v>
      </c>
    </row>
    <row r="85" spans="1:12" ht="15" x14ac:dyDescent="0.25">
      <c r="A85" s="23"/>
      <c r="B85" s="15"/>
      <c r="C85" s="11"/>
      <c r="D85" s="7" t="s">
        <v>23</v>
      </c>
      <c r="E85" s="50" t="s">
        <v>44</v>
      </c>
      <c r="F85" s="67" t="s">
        <v>45</v>
      </c>
      <c r="G85" s="51">
        <v>5.28</v>
      </c>
      <c r="H85" s="51">
        <v>0.81</v>
      </c>
      <c r="I85" s="51">
        <v>36.51</v>
      </c>
      <c r="J85" s="75">
        <v>175.8</v>
      </c>
      <c r="K85" s="50" t="s">
        <v>46</v>
      </c>
      <c r="L85" s="49">
        <v>10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150</v>
      </c>
      <c r="G89" s="19">
        <f t="shared" ref="G89" si="42">SUM(G82:G88)</f>
        <v>13.06</v>
      </c>
      <c r="H89" s="19">
        <f t="shared" ref="H89" si="43">SUM(H82:H88)</f>
        <v>8.9700000000000006</v>
      </c>
      <c r="I89" s="19">
        <f t="shared" ref="I89" si="44">SUM(I82:I88)</f>
        <v>99.99</v>
      </c>
      <c r="J89" s="19">
        <f t="shared" ref="J89:L89" si="45">SUM(J82:J88)</f>
        <v>501.8</v>
      </c>
      <c r="K89" s="25"/>
      <c r="L89" s="19">
        <f t="shared" si="45"/>
        <v>28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72</v>
      </c>
      <c r="F90" s="74">
        <v>40</v>
      </c>
      <c r="G90" s="51">
        <v>0.52</v>
      </c>
      <c r="H90" s="51">
        <v>0.8</v>
      </c>
      <c r="I90" s="51">
        <v>4.28</v>
      </c>
      <c r="J90" s="75">
        <v>26.8</v>
      </c>
      <c r="K90" s="50">
        <v>49</v>
      </c>
      <c r="L90" s="49">
        <v>10</v>
      </c>
    </row>
    <row r="91" spans="1:12" ht="15" x14ac:dyDescent="0.25">
      <c r="A91" s="23"/>
      <c r="B91" s="15"/>
      <c r="C91" s="11"/>
      <c r="D91" s="7" t="s">
        <v>27</v>
      </c>
      <c r="E91" s="50" t="s">
        <v>73</v>
      </c>
      <c r="F91" s="67">
        <v>200</v>
      </c>
      <c r="G91" s="50">
        <v>9.3770000000000007</v>
      </c>
      <c r="H91" s="50">
        <v>10.634</v>
      </c>
      <c r="I91" s="50">
        <v>8.6609999999999996</v>
      </c>
      <c r="J91" s="76">
        <v>189.64</v>
      </c>
      <c r="K91" s="50">
        <v>137</v>
      </c>
      <c r="L91" s="49">
        <v>17</v>
      </c>
    </row>
    <row r="92" spans="1:12" ht="15" x14ac:dyDescent="0.25">
      <c r="A92" s="23"/>
      <c r="B92" s="15"/>
      <c r="C92" s="11"/>
      <c r="D92" s="7" t="s">
        <v>28</v>
      </c>
      <c r="E92" s="50" t="s">
        <v>74</v>
      </c>
      <c r="F92" s="67">
        <v>75</v>
      </c>
      <c r="G92" s="50">
        <v>16.95</v>
      </c>
      <c r="H92" s="50">
        <v>5.0199999999999996</v>
      </c>
      <c r="I92" s="50"/>
      <c r="J92" s="76">
        <v>183</v>
      </c>
      <c r="K92" s="50">
        <v>487</v>
      </c>
      <c r="L92" s="49">
        <v>60</v>
      </c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315</v>
      </c>
      <c r="G99" s="19">
        <f t="shared" ref="G99" si="46">SUM(G90:G98)</f>
        <v>26.847000000000001</v>
      </c>
      <c r="H99" s="19">
        <f t="shared" ref="H99" si="47">SUM(H90:H98)</f>
        <v>16.454000000000001</v>
      </c>
      <c r="I99" s="19">
        <f t="shared" ref="I99" si="48">SUM(I90:I98)</f>
        <v>12.940999999999999</v>
      </c>
      <c r="J99" s="19">
        <f t="shared" ref="J99:L99" si="49">SUM(J90:J98)</f>
        <v>399.44</v>
      </c>
      <c r="K99" s="25"/>
      <c r="L99" s="19">
        <f t="shared" si="49"/>
        <v>87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0" t="s">
        <v>4</v>
      </c>
      <c r="D100" s="91"/>
      <c r="E100" s="31"/>
      <c r="F100" s="32">
        <f>F89+F99</f>
        <v>465</v>
      </c>
      <c r="G100" s="32">
        <f t="shared" ref="G100" si="50">G89+G99</f>
        <v>39.907000000000004</v>
      </c>
      <c r="H100" s="32">
        <f t="shared" ref="H100" si="51">H89+H99</f>
        <v>25.423999999999999</v>
      </c>
      <c r="I100" s="32">
        <f t="shared" ref="I100" si="52">I89+I99</f>
        <v>112.931</v>
      </c>
      <c r="J100" s="32">
        <f t="shared" ref="J100:L100" si="53">J89+J99</f>
        <v>901.24</v>
      </c>
      <c r="K100" s="32"/>
      <c r="L100" s="32">
        <f t="shared" si="53"/>
        <v>115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39</v>
      </c>
      <c r="F101" s="64">
        <v>150</v>
      </c>
      <c r="G101" s="50">
        <v>6.34</v>
      </c>
      <c r="H101" s="50">
        <v>5.2750000000000004</v>
      </c>
      <c r="I101" s="50">
        <v>28.614999999999998</v>
      </c>
      <c r="J101" s="50">
        <v>187.05</v>
      </c>
      <c r="K101" s="50">
        <v>513</v>
      </c>
      <c r="L101" s="77">
        <v>11.5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22</v>
      </c>
      <c r="E103" s="50" t="s">
        <v>75</v>
      </c>
      <c r="F103" s="64">
        <v>200</v>
      </c>
      <c r="G103" s="50">
        <v>1</v>
      </c>
      <c r="H103" s="50"/>
      <c r="I103" s="50">
        <v>18.2</v>
      </c>
      <c r="J103" s="50">
        <v>76</v>
      </c>
      <c r="K103" s="50">
        <v>707</v>
      </c>
      <c r="L103" s="77">
        <v>21</v>
      </c>
    </row>
    <row r="104" spans="1:12" ht="15" x14ac:dyDescent="0.25">
      <c r="A104" s="23"/>
      <c r="B104" s="15"/>
      <c r="C104" s="11"/>
      <c r="D104" s="7" t="s">
        <v>23</v>
      </c>
      <c r="E104" s="50" t="s">
        <v>44</v>
      </c>
      <c r="F104" s="64" t="s">
        <v>45</v>
      </c>
      <c r="G104" s="51">
        <v>5.28</v>
      </c>
      <c r="H104" s="51">
        <v>0.81</v>
      </c>
      <c r="I104" s="51">
        <v>36.51</v>
      </c>
      <c r="J104" s="51">
        <v>175.8</v>
      </c>
      <c r="K104" s="50" t="s">
        <v>46</v>
      </c>
      <c r="L104" s="49">
        <v>10</v>
      </c>
    </row>
    <row r="105" spans="1:12" ht="15" x14ac:dyDescent="0.25">
      <c r="A105" s="23"/>
      <c r="B105" s="15"/>
      <c r="C105" s="11"/>
      <c r="D105" s="7" t="s">
        <v>24</v>
      </c>
      <c r="E105" s="78" t="s">
        <v>76</v>
      </c>
      <c r="F105" s="64">
        <v>30</v>
      </c>
      <c r="G105" s="50">
        <v>0.3</v>
      </c>
      <c r="H105" s="50">
        <v>3</v>
      </c>
      <c r="I105" s="50">
        <v>1.2</v>
      </c>
      <c r="J105" s="50">
        <v>5.04</v>
      </c>
      <c r="K105" s="50">
        <v>572</v>
      </c>
      <c r="L105" s="77">
        <v>7.5</v>
      </c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380</v>
      </c>
      <c r="G108" s="19">
        <f t="shared" ref="G108:J108" si="54">SUM(G101:G107)</f>
        <v>12.920000000000002</v>
      </c>
      <c r="H108" s="19">
        <f t="shared" si="54"/>
        <v>9.0850000000000009</v>
      </c>
      <c r="I108" s="19">
        <f t="shared" si="54"/>
        <v>84.524999999999991</v>
      </c>
      <c r="J108" s="19">
        <f t="shared" si="54"/>
        <v>443.89000000000004</v>
      </c>
      <c r="K108" s="25"/>
      <c r="L108" s="19">
        <f t="shared" ref="L108" si="55">SUM(L101:L107)</f>
        <v>50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49</v>
      </c>
      <c r="F109" s="50">
        <v>10</v>
      </c>
      <c r="G109" s="50">
        <v>2.6</v>
      </c>
      <c r="H109" s="50">
        <v>2.61</v>
      </c>
      <c r="I109" s="50">
        <v>0</v>
      </c>
      <c r="J109" s="50">
        <v>34.4</v>
      </c>
      <c r="K109" s="50">
        <v>15</v>
      </c>
      <c r="L109" s="77">
        <v>12.7</v>
      </c>
    </row>
    <row r="110" spans="1:12" ht="15" x14ac:dyDescent="0.25">
      <c r="A110" s="23"/>
      <c r="B110" s="15"/>
      <c r="C110" s="11"/>
      <c r="D110" s="7" t="s">
        <v>27</v>
      </c>
      <c r="E110" s="50" t="s">
        <v>56</v>
      </c>
      <c r="F110" s="50">
        <v>200</v>
      </c>
      <c r="G110" s="51">
        <v>6.48</v>
      </c>
      <c r="H110" s="51">
        <v>5.04</v>
      </c>
      <c r="I110" s="51">
        <v>17.84</v>
      </c>
      <c r="J110" s="51">
        <v>144</v>
      </c>
      <c r="K110" s="50">
        <v>162</v>
      </c>
      <c r="L110" s="49">
        <v>18.3</v>
      </c>
    </row>
    <row r="111" spans="1:12" ht="15" x14ac:dyDescent="0.25">
      <c r="A111" s="23"/>
      <c r="B111" s="15"/>
      <c r="C111" s="11"/>
      <c r="D111" s="7" t="s">
        <v>28</v>
      </c>
      <c r="E111" s="50" t="s">
        <v>51</v>
      </c>
      <c r="F111" s="50">
        <v>55</v>
      </c>
      <c r="G111" s="50">
        <v>6.6</v>
      </c>
      <c r="H111" s="50">
        <v>10.51</v>
      </c>
      <c r="I111" s="50">
        <v>25.41</v>
      </c>
      <c r="J111" s="50">
        <v>175.78</v>
      </c>
      <c r="K111" s="50">
        <v>398</v>
      </c>
      <c r="L111" s="77">
        <v>34</v>
      </c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265</v>
      </c>
      <c r="G118" s="19">
        <f t="shared" ref="G118:J118" si="56">SUM(G109:G117)</f>
        <v>15.68</v>
      </c>
      <c r="H118" s="19">
        <f t="shared" si="56"/>
        <v>18.16</v>
      </c>
      <c r="I118" s="19">
        <f t="shared" si="56"/>
        <v>43.25</v>
      </c>
      <c r="J118" s="19">
        <f t="shared" si="56"/>
        <v>354.18</v>
      </c>
      <c r="K118" s="25"/>
      <c r="L118" s="19">
        <f t="shared" ref="L118" si="57">SUM(L109:L117)</f>
        <v>65</v>
      </c>
    </row>
    <row r="119" spans="1:12" ht="15.75" thickBot="1" x14ac:dyDescent="0.25">
      <c r="A119" s="29">
        <f>A101</f>
        <v>2</v>
      </c>
      <c r="B119" s="30">
        <f>B101</f>
        <v>1</v>
      </c>
      <c r="C119" s="90" t="s">
        <v>4</v>
      </c>
      <c r="D119" s="91"/>
      <c r="E119" s="31"/>
      <c r="F119" s="32">
        <f>F108+F118</f>
        <v>645</v>
      </c>
      <c r="G119" s="32">
        <f t="shared" ref="G119" si="58">G108+G118</f>
        <v>28.6</v>
      </c>
      <c r="H119" s="32">
        <f t="shared" ref="H119" si="59">H108+H118</f>
        <v>27.245000000000001</v>
      </c>
      <c r="I119" s="32">
        <f t="shared" ref="I119" si="60">I108+I118</f>
        <v>127.77499999999999</v>
      </c>
      <c r="J119" s="32">
        <f t="shared" ref="J119:L119" si="61">J108+J118</f>
        <v>798.07</v>
      </c>
      <c r="K119" s="32"/>
      <c r="L119" s="32">
        <f t="shared" si="61"/>
        <v>115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79" t="s">
        <v>53</v>
      </c>
      <c r="F120" s="80">
        <v>150</v>
      </c>
      <c r="G120" s="80">
        <v>5.8</v>
      </c>
      <c r="H120" s="80">
        <v>5.7</v>
      </c>
      <c r="I120" s="81">
        <v>34</v>
      </c>
      <c r="J120" s="80">
        <v>210</v>
      </c>
      <c r="K120" s="82">
        <v>514</v>
      </c>
      <c r="L120" s="83">
        <v>10.5</v>
      </c>
    </row>
    <row r="121" spans="1:12" ht="15.75" thickBot="1" x14ac:dyDescent="0.3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22</v>
      </c>
      <c r="E122" s="84" t="s">
        <v>54</v>
      </c>
      <c r="F122" s="85">
        <v>200</v>
      </c>
      <c r="G122" s="85">
        <v>0.32</v>
      </c>
      <c r="H122" s="85">
        <v>0</v>
      </c>
      <c r="I122" s="87">
        <v>32.86</v>
      </c>
      <c r="J122" s="85">
        <v>132.6</v>
      </c>
      <c r="K122" s="88">
        <v>644</v>
      </c>
      <c r="L122" s="86">
        <v>7</v>
      </c>
    </row>
    <row r="123" spans="1:12" ht="15" x14ac:dyDescent="0.25">
      <c r="A123" s="14"/>
      <c r="B123" s="15"/>
      <c r="C123" s="11"/>
      <c r="D123" s="7" t="s">
        <v>23</v>
      </c>
      <c r="E123" s="79" t="s">
        <v>44</v>
      </c>
      <c r="F123" s="80" t="s">
        <v>45</v>
      </c>
      <c r="G123" s="80">
        <v>5.28</v>
      </c>
      <c r="H123" s="80">
        <v>0.81</v>
      </c>
      <c r="I123" s="81">
        <v>36.51</v>
      </c>
      <c r="J123" s="80">
        <v>175.8</v>
      </c>
      <c r="K123" s="82" t="s">
        <v>46</v>
      </c>
      <c r="L123" s="83">
        <v>10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350</v>
      </c>
      <c r="G127" s="19">
        <f t="shared" ref="G127:J127" si="62">SUM(G120:G126)</f>
        <v>11.4</v>
      </c>
      <c r="H127" s="19">
        <f t="shared" si="62"/>
        <v>6.51</v>
      </c>
      <c r="I127" s="19">
        <f t="shared" si="62"/>
        <v>103.37</v>
      </c>
      <c r="J127" s="19">
        <f t="shared" si="62"/>
        <v>518.40000000000009</v>
      </c>
      <c r="K127" s="25"/>
      <c r="L127" s="19">
        <f t="shared" ref="L127" si="63">SUM(L120:L126)</f>
        <v>27.5</v>
      </c>
    </row>
    <row r="128" spans="1:12" ht="15.75" thickBot="1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9" t="s">
        <v>77</v>
      </c>
      <c r="F128" s="80">
        <v>40</v>
      </c>
      <c r="G128" s="80">
        <v>0</v>
      </c>
      <c r="H128" s="80">
        <v>0</v>
      </c>
      <c r="I128" s="81">
        <v>1.2</v>
      </c>
      <c r="J128" s="80">
        <v>4.92</v>
      </c>
      <c r="K128" s="82">
        <v>70</v>
      </c>
      <c r="L128" s="83">
        <v>12</v>
      </c>
    </row>
    <row r="129" spans="1:12" ht="15" x14ac:dyDescent="0.25">
      <c r="A129" s="14"/>
      <c r="B129" s="15"/>
      <c r="C129" s="11"/>
      <c r="D129" s="7" t="s">
        <v>27</v>
      </c>
      <c r="E129" s="84" t="s">
        <v>78</v>
      </c>
      <c r="F129" s="85">
        <v>200</v>
      </c>
      <c r="G129" s="80">
        <v>3.41</v>
      </c>
      <c r="H129" s="80">
        <v>2.15</v>
      </c>
      <c r="I129" s="81">
        <v>17</v>
      </c>
      <c r="J129" s="80">
        <v>101.65</v>
      </c>
      <c r="K129" s="88">
        <v>163</v>
      </c>
      <c r="L129" s="86">
        <v>17.5</v>
      </c>
    </row>
    <row r="130" spans="1:12" ht="15" x14ac:dyDescent="0.25">
      <c r="A130" s="14"/>
      <c r="B130" s="15"/>
      <c r="C130" s="11"/>
      <c r="D130" s="7" t="s">
        <v>28</v>
      </c>
      <c r="E130" s="79" t="s">
        <v>79</v>
      </c>
      <c r="F130" s="80">
        <v>80</v>
      </c>
      <c r="G130" s="80">
        <v>11.74</v>
      </c>
      <c r="H130" s="80">
        <v>14.53</v>
      </c>
      <c r="I130" s="81">
        <v>13.62</v>
      </c>
      <c r="J130" s="80">
        <v>238.77</v>
      </c>
      <c r="K130" s="82">
        <v>466</v>
      </c>
      <c r="L130" s="83">
        <v>58</v>
      </c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320</v>
      </c>
      <c r="G137" s="19">
        <f t="shared" ref="G137:J137" si="64">SUM(G128:G136)</f>
        <v>15.15</v>
      </c>
      <c r="H137" s="19">
        <f t="shared" si="64"/>
        <v>16.68</v>
      </c>
      <c r="I137" s="19">
        <f t="shared" si="64"/>
        <v>31.82</v>
      </c>
      <c r="J137" s="19">
        <f t="shared" si="64"/>
        <v>345.34000000000003</v>
      </c>
      <c r="K137" s="25"/>
      <c r="L137" s="19">
        <f t="shared" ref="L137" si="65">SUM(L128:L136)</f>
        <v>87.5</v>
      </c>
    </row>
    <row r="138" spans="1:12" ht="15.75" thickBot="1" x14ac:dyDescent="0.25">
      <c r="A138" s="33">
        <f>A120</f>
        <v>2</v>
      </c>
      <c r="B138" s="33">
        <f>B120</f>
        <v>2</v>
      </c>
      <c r="C138" s="90" t="s">
        <v>4</v>
      </c>
      <c r="D138" s="91"/>
      <c r="E138" s="31"/>
      <c r="F138" s="32">
        <f>F127+F137</f>
        <v>670</v>
      </c>
      <c r="G138" s="32">
        <f t="shared" ref="G138" si="66">G127+G137</f>
        <v>26.55</v>
      </c>
      <c r="H138" s="32">
        <f t="shared" ref="H138" si="67">H127+H137</f>
        <v>23.189999999999998</v>
      </c>
      <c r="I138" s="32">
        <f t="shared" ref="I138" si="68">I127+I137</f>
        <v>135.19</v>
      </c>
      <c r="J138" s="32">
        <f t="shared" ref="J138:L138" si="69">J127+J137</f>
        <v>863.74000000000012</v>
      </c>
      <c r="K138" s="32"/>
      <c r="L138" s="32">
        <f t="shared" si="69"/>
        <v>115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62</v>
      </c>
      <c r="F139" s="64">
        <v>150</v>
      </c>
      <c r="G139" s="50">
        <v>3.82</v>
      </c>
      <c r="H139" s="50">
        <v>5.85</v>
      </c>
      <c r="I139" s="50">
        <v>41.8</v>
      </c>
      <c r="J139" s="50">
        <v>224.54</v>
      </c>
      <c r="K139" s="50">
        <v>515</v>
      </c>
      <c r="L139" s="49">
        <v>13.5</v>
      </c>
    </row>
    <row r="140" spans="1:12" ht="15" x14ac:dyDescent="0.2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22</v>
      </c>
      <c r="E141" s="50" t="s">
        <v>41</v>
      </c>
      <c r="F141" s="64" t="s">
        <v>42</v>
      </c>
      <c r="G141" s="50">
        <v>0</v>
      </c>
      <c r="H141" s="50">
        <v>0</v>
      </c>
      <c r="I141" s="50">
        <v>14</v>
      </c>
      <c r="J141" s="51">
        <v>56</v>
      </c>
      <c r="K141" s="50" t="s">
        <v>43</v>
      </c>
      <c r="L141" s="49">
        <v>4</v>
      </c>
    </row>
    <row r="142" spans="1:12" ht="15.75" customHeight="1" x14ac:dyDescent="0.25">
      <c r="A142" s="23"/>
      <c r="B142" s="15"/>
      <c r="C142" s="11"/>
      <c r="D142" s="7" t="s">
        <v>23</v>
      </c>
      <c r="E142" s="50" t="s">
        <v>44</v>
      </c>
      <c r="F142" s="64" t="s">
        <v>45</v>
      </c>
      <c r="G142" s="51">
        <v>5.28</v>
      </c>
      <c r="H142" s="51">
        <v>0.81</v>
      </c>
      <c r="I142" s="51">
        <v>36.51</v>
      </c>
      <c r="J142" s="51">
        <v>175.8</v>
      </c>
      <c r="K142" s="50" t="s">
        <v>46</v>
      </c>
      <c r="L142" s="49">
        <v>10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150</v>
      </c>
      <c r="G146" s="19">
        <f t="shared" ref="G146:J146" si="70">SUM(G139:G145)</f>
        <v>9.1</v>
      </c>
      <c r="H146" s="19">
        <f t="shared" si="70"/>
        <v>6.66</v>
      </c>
      <c r="I146" s="19">
        <f t="shared" si="70"/>
        <v>92.31</v>
      </c>
      <c r="J146" s="19">
        <f t="shared" si="70"/>
        <v>456.34</v>
      </c>
      <c r="K146" s="25"/>
      <c r="L146" s="19">
        <f t="shared" ref="L146" si="71">SUM(L139:L145)</f>
        <v>27.5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72</v>
      </c>
      <c r="F147" s="89">
        <v>40</v>
      </c>
      <c r="G147" s="51">
        <v>0.52</v>
      </c>
      <c r="H147" s="51">
        <v>0.8</v>
      </c>
      <c r="I147" s="51">
        <v>4.28</v>
      </c>
      <c r="J147" s="51">
        <v>26.8</v>
      </c>
      <c r="K147" s="50">
        <v>49</v>
      </c>
      <c r="L147" s="49">
        <v>10</v>
      </c>
    </row>
    <row r="148" spans="1:12" ht="15" x14ac:dyDescent="0.25">
      <c r="A148" s="23"/>
      <c r="B148" s="15"/>
      <c r="C148" s="11"/>
      <c r="D148" s="7" t="s">
        <v>27</v>
      </c>
      <c r="E148" s="50" t="s">
        <v>50</v>
      </c>
      <c r="F148" s="50">
        <v>200</v>
      </c>
      <c r="G148" s="51">
        <v>3.12</v>
      </c>
      <c r="H148" s="51">
        <v>4.72</v>
      </c>
      <c r="I148" s="51">
        <v>10.48</v>
      </c>
      <c r="J148" s="51">
        <v>95.2</v>
      </c>
      <c r="K148" s="50">
        <v>133</v>
      </c>
      <c r="L148" s="49">
        <v>17.5</v>
      </c>
    </row>
    <row r="149" spans="1:12" ht="15" x14ac:dyDescent="0.25">
      <c r="A149" s="23"/>
      <c r="B149" s="15"/>
      <c r="C149" s="11"/>
      <c r="D149" s="7" t="s">
        <v>28</v>
      </c>
      <c r="E149" s="50" t="s">
        <v>74</v>
      </c>
      <c r="F149" s="64">
        <v>75</v>
      </c>
      <c r="G149" s="50">
        <v>16.95</v>
      </c>
      <c r="H149" s="50">
        <v>5.0199999999999996</v>
      </c>
      <c r="I149" s="50"/>
      <c r="J149" s="50">
        <v>183</v>
      </c>
      <c r="K149" s="50">
        <v>487</v>
      </c>
      <c r="L149" s="49">
        <v>60</v>
      </c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315</v>
      </c>
      <c r="G156" s="19">
        <f t="shared" ref="G156:J156" si="72">SUM(G147:G155)</f>
        <v>20.59</v>
      </c>
      <c r="H156" s="19">
        <f t="shared" si="72"/>
        <v>10.54</v>
      </c>
      <c r="I156" s="19">
        <f t="shared" si="72"/>
        <v>14.760000000000002</v>
      </c>
      <c r="J156" s="19">
        <f t="shared" si="72"/>
        <v>305</v>
      </c>
      <c r="K156" s="25"/>
      <c r="L156" s="19">
        <f t="shared" ref="L156" si="73">SUM(L147:L155)</f>
        <v>87.5</v>
      </c>
    </row>
    <row r="157" spans="1:12" ht="15.75" thickBot="1" x14ac:dyDescent="0.25">
      <c r="A157" s="29">
        <f>A139</f>
        <v>2</v>
      </c>
      <c r="B157" s="30">
        <f>B139</f>
        <v>3</v>
      </c>
      <c r="C157" s="90" t="s">
        <v>4</v>
      </c>
      <c r="D157" s="91"/>
      <c r="E157" s="31"/>
      <c r="F157" s="32">
        <f>F146+F156</f>
        <v>465</v>
      </c>
      <c r="G157" s="32">
        <f t="shared" ref="G157" si="74">G146+G156</f>
        <v>29.689999999999998</v>
      </c>
      <c r="H157" s="32">
        <f t="shared" ref="H157" si="75">H146+H156</f>
        <v>17.2</v>
      </c>
      <c r="I157" s="32">
        <f t="shared" ref="I157" si="76">I146+I156</f>
        <v>107.07000000000001</v>
      </c>
      <c r="J157" s="32">
        <f t="shared" ref="J157:L157" si="77">J146+J156</f>
        <v>761.33999999999992</v>
      </c>
      <c r="K157" s="32"/>
      <c r="L157" s="32">
        <f t="shared" si="77"/>
        <v>115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63</v>
      </c>
      <c r="F158" s="64">
        <v>150</v>
      </c>
      <c r="G158" s="51">
        <v>1.742</v>
      </c>
      <c r="H158" s="51">
        <v>5.03</v>
      </c>
      <c r="I158" s="51">
        <v>29.89</v>
      </c>
      <c r="J158" s="51">
        <v>171.8</v>
      </c>
      <c r="K158" s="50">
        <v>525</v>
      </c>
      <c r="L158" s="49">
        <v>28</v>
      </c>
    </row>
    <row r="159" spans="1:12" ht="15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22</v>
      </c>
      <c r="E160" s="50" t="s">
        <v>64</v>
      </c>
      <c r="F160" s="64" t="s">
        <v>65</v>
      </c>
      <c r="G160" s="51">
        <v>6.3E-2</v>
      </c>
      <c r="H160" s="51">
        <v>7.0000000000000001E-3</v>
      </c>
      <c r="I160" s="51">
        <v>14.21</v>
      </c>
      <c r="J160" s="51">
        <v>58.38</v>
      </c>
      <c r="K160" s="50" t="s">
        <v>43</v>
      </c>
      <c r="L160" s="49">
        <v>7</v>
      </c>
    </row>
    <row r="161" spans="1:12" ht="15" x14ac:dyDescent="0.25">
      <c r="A161" s="23"/>
      <c r="B161" s="15"/>
      <c r="C161" s="11"/>
      <c r="D161" s="7" t="s">
        <v>23</v>
      </c>
      <c r="E161" s="50" t="s">
        <v>44</v>
      </c>
      <c r="F161" s="64" t="s">
        <v>45</v>
      </c>
      <c r="G161" s="51">
        <v>5.28</v>
      </c>
      <c r="H161" s="51">
        <v>0.81</v>
      </c>
      <c r="I161" s="51">
        <v>36.51</v>
      </c>
      <c r="J161" s="51">
        <v>175.8</v>
      </c>
      <c r="K161" s="50" t="s">
        <v>46</v>
      </c>
      <c r="L161" s="49">
        <v>10</v>
      </c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150</v>
      </c>
      <c r="G165" s="19">
        <f t="shared" ref="G165:J165" si="78">SUM(G158:G164)</f>
        <v>7.085</v>
      </c>
      <c r="H165" s="19">
        <f t="shared" si="78"/>
        <v>5.8469999999999995</v>
      </c>
      <c r="I165" s="19">
        <f t="shared" si="78"/>
        <v>80.61</v>
      </c>
      <c r="J165" s="19">
        <f t="shared" si="78"/>
        <v>405.98</v>
      </c>
      <c r="K165" s="25"/>
      <c r="L165" s="19">
        <f t="shared" ref="L165" si="79">SUM(L158:L164)</f>
        <v>45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0" t="s">
        <v>80</v>
      </c>
      <c r="F166" s="50">
        <v>35</v>
      </c>
      <c r="G166" s="50">
        <v>0.91</v>
      </c>
      <c r="H166" s="50">
        <v>5.93</v>
      </c>
      <c r="I166" s="50">
        <v>3.55</v>
      </c>
      <c r="J166" s="50">
        <v>47.91</v>
      </c>
      <c r="K166" s="50">
        <v>571</v>
      </c>
      <c r="L166" s="49">
        <v>9</v>
      </c>
    </row>
    <row r="167" spans="1:12" ht="15" x14ac:dyDescent="0.25">
      <c r="A167" s="23"/>
      <c r="B167" s="15"/>
      <c r="C167" s="11"/>
      <c r="D167" s="7" t="s">
        <v>27</v>
      </c>
      <c r="E167" s="50" t="s">
        <v>67</v>
      </c>
      <c r="F167" s="50">
        <v>200</v>
      </c>
      <c r="G167" s="50">
        <v>7.0750000000000002</v>
      </c>
      <c r="H167" s="50">
        <v>6.08</v>
      </c>
      <c r="I167" s="50">
        <v>17.231999999999999</v>
      </c>
      <c r="J167" s="50">
        <v>152.18</v>
      </c>
      <c r="K167" s="50">
        <v>160</v>
      </c>
      <c r="L167" s="49">
        <v>18</v>
      </c>
    </row>
    <row r="168" spans="1:12" ht="15" x14ac:dyDescent="0.25">
      <c r="A168" s="23"/>
      <c r="B168" s="15"/>
      <c r="C168" s="11"/>
      <c r="D168" s="7" t="s">
        <v>28</v>
      </c>
      <c r="E168" s="50" t="s">
        <v>81</v>
      </c>
      <c r="F168" s="64">
        <v>75</v>
      </c>
      <c r="G168" s="50">
        <v>12</v>
      </c>
      <c r="H168" s="50">
        <v>11.3</v>
      </c>
      <c r="I168" s="50">
        <v>13.32</v>
      </c>
      <c r="J168" s="50">
        <v>202.2</v>
      </c>
      <c r="K168" s="50">
        <v>499</v>
      </c>
      <c r="L168" s="49">
        <v>43</v>
      </c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310</v>
      </c>
      <c r="G175" s="19">
        <f t="shared" ref="G175:J175" si="80">SUM(G166:G174)</f>
        <v>19.984999999999999</v>
      </c>
      <c r="H175" s="19">
        <f t="shared" si="80"/>
        <v>23.310000000000002</v>
      </c>
      <c r="I175" s="19">
        <f t="shared" si="80"/>
        <v>34.102000000000004</v>
      </c>
      <c r="J175" s="19">
        <f t="shared" si="80"/>
        <v>402.28999999999996</v>
      </c>
      <c r="K175" s="25"/>
      <c r="L175" s="19">
        <f t="shared" ref="L175" si="81">SUM(L166:L174)</f>
        <v>70</v>
      </c>
    </row>
    <row r="176" spans="1:12" ht="15.75" thickBot="1" x14ac:dyDescent="0.25">
      <c r="A176" s="29">
        <f>A158</f>
        <v>2</v>
      </c>
      <c r="B176" s="30">
        <f>B158</f>
        <v>4</v>
      </c>
      <c r="C176" s="90" t="s">
        <v>4</v>
      </c>
      <c r="D176" s="91"/>
      <c r="E176" s="31"/>
      <c r="F176" s="32">
        <f>F165+F175</f>
        <v>460</v>
      </c>
      <c r="G176" s="32">
        <f t="shared" ref="G176" si="82">G165+G175</f>
        <v>27.07</v>
      </c>
      <c r="H176" s="32">
        <f t="shared" ref="H176" si="83">H165+H175</f>
        <v>29.157000000000004</v>
      </c>
      <c r="I176" s="32">
        <f t="shared" ref="I176" si="84">I165+I175</f>
        <v>114.712</v>
      </c>
      <c r="J176" s="32">
        <f t="shared" ref="J176:L176" si="85">J165+J175</f>
        <v>808.27</v>
      </c>
      <c r="K176" s="32"/>
      <c r="L176" s="32">
        <f t="shared" si="85"/>
        <v>115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70</v>
      </c>
      <c r="F177" s="89">
        <v>150</v>
      </c>
      <c r="G177" s="50">
        <v>7.78</v>
      </c>
      <c r="H177" s="50">
        <v>8.16</v>
      </c>
      <c r="I177" s="50">
        <v>49.48</v>
      </c>
      <c r="J177" s="51">
        <v>270</v>
      </c>
      <c r="K177" s="50" t="s">
        <v>71</v>
      </c>
      <c r="L177" s="49">
        <v>14</v>
      </c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22</v>
      </c>
      <c r="E179" s="50" t="s">
        <v>41</v>
      </c>
      <c r="F179" s="64" t="s">
        <v>42</v>
      </c>
      <c r="G179" s="50">
        <v>0</v>
      </c>
      <c r="H179" s="50">
        <v>0</v>
      </c>
      <c r="I179" s="50">
        <v>14</v>
      </c>
      <c r="J179" s="51">
        <v>56</v>
      </c>
      <c r="K179" s="50" t="s">
        <v>43</v>
      </c>
      <c r="L179" s="49">
        <v>4</v>
      </c>
    </row>
    <row r="180" spans="1:12" ht="15" x14ac:dyDescent="0.25">
      <c r="A180" s="23"/>
      <c r="B180" s="15"/>
      <c r="C180" s="11"/>
      <c r="D180" s="7" t="s">
        <v>23</v>
      </c>
      <c r="E180" s="50" t="s">
        <v>44</v>
      </c>
      <c r="F180" s="64" t="s">
        <v>45</v>
      </c>
      <c r="G180" s="51">
        <v>5.28</v>
      </c>
      <c r="H180" s="51">
        <v>0.81</v>
      </c>
      <c r="I180" s="51">
        <v>36.51</v>
      </c>
      <c r="J180" s="51">
        <v>175.8</v>
      </c>
      <c r="K180" s="50" t="s">
        <v>46</v>
      </c>
      <c r="L180" s="49">
        <v>10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150</v>
      </c>
      <c r="G184" s="19">
        <f t="shared" ref="G184:J184" si="86">SUM(G177:G183)</f>
        <v>13.06</v>
      </c>
      <c r="H184" s="19">
        <f t="shared" si="86"/>
        <v>8.9700000000000006</v>
      </c>
      <c r="I184" s="19">
        <f t="shared" si="86"/>
        <v>99.99</v>
      </c>
      <c r="J184" s="19">
        <f t="shared" si="86"/>
        <v>501.8</v>
      </c>
      <c r="K184" s="25"/>
      <c r="L184" s="19">
        <f t="shared" ref="L184" si="87">SUM(L177:L183)</f>
        <v>28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9" t="s">
        <v>66</v>
      </c>
      <c r="F185" s="71">
        <v>50</v>
      </c>
      <c r="G185" s="50">
        <v>0.44</v>
      </c>
      <c r="H185" s="50">
        <v>3.18</v>
      </c>
      <c r="I185" s="50">
        <v>1.36</v>
      </c>
      <c r="J185" s="50">
        <v>35.54</v>
      </c>
      <c r="K185" s="50">
        <v>45</v>
      </c>
      <c r="L185" s="49">
        <v>14</v>
      </c>
    </row>
    <row r="186" spans="1:12" ht="15" x14ac:dyDescent="0.25">
      <c r="A186" s="23"/>
      <c r="B186" s="15"/>
      <c r="C186" s="11"/>
      <c r="D186" s="7" t="s">
        <v>27</v>
      </c>
      <c r="E186" s="50" t="s">
        <v>61</v>
      </c>
      <c r="F186" s="64">
        <v>200</v>
      </c>
      <c r="G186" s="50">
        <v>2.2400000000000002</v>
      </c>
      <c r="H186" s="50">
        <v>4.6399999999999997</v>
      </c>
      <c r="I186" s="50">
        <v>11.12</v>
      </c>
      <c r="J186" s="51">
        <v>96</v>
      </c>
      <c r="K186" s="50">
        <v>148</v>
      </c>
      <c r="L186" s="49">
        <v>13</v>
      </c>
    </row>
    <row r="187" spans="1:12" ht="15" x14ac:dyDescent="0.25">
      <c r="A187" s="23"/>
      <c r="B187" s="15"/>
      <c r="C187" s="11"/>
      <c r="D187" s="7" t="s">
        <v>28</v>
      </c>
      <c r="E187" s="50" t="s">
        <v>59</v>
      </c>
      <c r="F187" s="50">
        <v>80</v>
      </c>
      <c r="G187" s="50">
        <v>19.600000000000001</v>
      </c>
      <c r="H187" s="50">
        <v>10.88</v>
      </c>
      <c r="I187" s="50">
        <v>7.04</v>
      </c>
      <c r="J187" s="50">
        <v>203.2</v>
      </c>
      <c r="K187" s="68" t="s">
        <v>58</v>
      </c>
      <c r="L187" s="49">
        <v>60</v>
      </c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330</v>
      </c>
      <c r="G194" s="19">
        <f t="shared" ref="G194:J194" si="88">SUM(G185:G193)</f>
        <v>22.28</v>
      </c>
      <c r="H194" s="19">
        <f t="shared" si="88"/>
        <v>18.700000000000003</v>
      </c>
      <c r="I194" s="19">
        <f t="shared" si="88"/>
        <v>19.52</v>
      </c>
      <c r="J194" s="19">
        <f t="shared" si="88"/>
        <v>334.74</v>
      </c>
      <c r="K194" s="25"/>
      <c r="L194" s="19">
        <f t="shared" ref="L194" si="89">SUM(L185:L193)</f>
        <v>87</v>
      </c>
    </row>
    <row r="195" spans="1:12" ht="15" x14ac:dyDescent="0.2">
      <c r="A195" s="29">
        <f>A177</f>
        <v>2</v>
      </c>
      <c r="B195" s="30">
        <f>B177</f>
        <v>5</v>
      </c>
      <c r="C195" s="90" t="s">
        <v>4</v>
      </c>
      <c r="D195" s="91"/>
      <c r="E195" s="31"/>
      <c r="F195" s="32">
        <f>F184+F194</f>
        <v>480</v>
      </c>
      <c r="G195" s="32">
        <f t="shared" ref="G195" si="90">G184+G194</f>
        <v>35.340000000000003</v>
      </c>
      <c r="H195" s="32">
        <f t="shared" ref="H195" si="91">H184+H194</f>
        <v>27.67</v>
      </c>
      <c r="I195" s="32">
        <f t="shared" ref="I195" si="92">I184+I194</f>
        <v>119.50999999999999</v>
      </c>
      <c r="J195" s="32">
        <f t="shared" ref="J195:L195" si="93">J184+J194</f>
        <v>836.54</v>
      </c>
      <c r="K195" s="32"/>
      <c r="L195" s="32">
        <f t="shared" si="93"/>
        <v>115</v>
      </c>
    </row>
    <row r="196" spans="1:12" x14ac:dyDescent="0.2">
      <c r="A196" s="27"/>
      <c r="B196" s="28"/>
      <c r="C196" s="92" t="s">
        <v>5</v>
      </c>
      <c r="D196" s="92"/>
      <c r="E196" s="92"/>
      <c r="F196" s="34">
        <f>(F24+F43+F62+F81+F100+F119+F138+F157+F176+F195)/(IF(F24=0,0,1)+IF(F43=0,0,1)+IF(F62=0,0,1)+IF(F81=0,0,1)+IF(F100=0,0,1)+IF(F119=0,0,1)+IF(F138=0,0,1)+IF(F157=0,0,1)+IF(F176=0,0,1)+IF(F195=0,0,1))</f>
        <v>503.5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29.572500000000002</v>
      </c>
      <c r="H196" s="34">
        <f t="shared" si="94"/>
        <v>24.911799999999999</v>
      </c>
      <c r="I196" s="34">
        <f t="shared" si="94"/>
        <v>120.57480000000001</v>
      </c>
      <c r="J196" s="34">
        <f t="shared" si="94"/>
        <v>821.70400000000006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Shakur Stivi</cp:lastModifiedBy>
  <dcterms:created xsi:type="dcterms:W3CDTF">2022-05-16T14:23:56Z</dcterms:created>
  <dcterms:modified xsi:type="dcterms:W3CDTF">2025-11-25T08:18:21Z</dcterms:modified>
</cp:coreProperties>
</file>